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 Admin\Dropbox\ScannerMini\My PC (DESKTOP-CCU4T8C)\Desktop\New folder\"/>
    </mc:Choice>
  </mc:AlternateContent>
  <xr:revisionPtr revIDLastSave="0" documentId="8_{0B4524A2-8E28-4538-841B-4E2874A45630}" xr6:coauthVersionLast="47" xr6:coauthVersionMax="47" xr10:uidLastSave="{00000000-0000-0000-0000-000000000000}"/>
  <bookViews>
    <workbookView xWindow="-120" yWindow="-120" windowWidth="20730" windowHeight="11160" tabRatio="849" xr2:uid="{00000000-000D-0000-FFFF-FFFF00000000}"/>
  </bookViews>
  <sheets>
    <sheet name="Pls Read Course policy" sheetId="9" r:id="rId1"/>
  </sheets>
  <definedNames>
    <definedName name="_Hlk78796282" localSheetId="0">'Pls Read Course policy'!$B$13</definedName>
    <definedName name="_Hlk78796304" localSheetId="0">'Pls Read Course policy'!$B$14</definedName>
    <definedName name="_Hlk78892598" localSheetId="0">'Pls Read Course policy'!#REF!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05" i="9" l="1"/>
  <c r="AA104" i="9"/>
  <c r="AA103" i="9"/>
  <c r="Y104" i="9"/>
  <c r="H100" i="9"/>
  <c r="F100" i="9"/>
  <c r="Y105" i="9"/>
  <c r="X105" i="9"/>
  <c r="V105" i="9"/>
  <c r="U105" i="9"/>
  <c r="S105" i="9"/>
  <c r="R105" i="9"/>
  <c r="H105" i="9"/>
  <c r="J105" i="9"/>
  <c r="L105" i="9"/>
  <c r="N105" i="9"/>
  <c r="P105" i="9"/>
  <c r="F105" i="9"/>
  <c r="H104" i="9"/>
  <c r="X104" i="9"/>
  <c r="V104" i="9"/>
  <c r="U104" i="9"/>
  <c r="S104" i="9"/>
  <c r="R104" i="9"/>
  <c r="P104" i="9"/>
  <c r="J104" i="9"/>
  <c r="L104" i="9"/>
  <c r="N104" i="9"/>
  <c r="F104" i="9"/>
  <c r="Y103" i="9"/>
  <c r="X103" i="9"/>
  <c r="V103" i="9"/>
  <c r="U103" i="9"/>
  <c r="R103" i="9"/>
  <c r="P103" i="9"/>
  <c r="N103" i="9"/>
  <c r="L103" i="9"/>
  <c r="J103" i="9"/>
  <c r="H103" i="9"/>
  <c r="F103" i="9"/>
</calcChain>
</file>

<file path=xl/sharedStrings.xml><?xml version="1.0" encoding="utf-8"?>
<sst xmlns="http://schemas.openxmlformats.org/spreadsheetml/2006/main" count="111" uniqueCount="95">
  <si>
    <t>Please Take note</t>
  </si>
  <si>
    <t xml:space="preserve">Do not Lock this file or save as PDF format, document need to upload and submission to government agency for pre-approval. </t>
  </si>
  <si>
    <t>Step 1</t>
  </si>
  <si>
    <t>Step 2A</t>
  </si>
  <si>
    <t>Kindly send us a clear soft copy of your relevant valid certificate or expired certificate if any.</t>
  </si>
  <si>
    <t>Picture/photo are advised in Jpeg format passport size / within 6cm by 6cm / snap a picture from smartphone.</t>
  </si>
  <si>
    <t>Picture/photo file name SAVE as NRIC/PP/Fin/ID Number.</t>
  </si>
  <si>
    <t>Step 2B</t>
  </si>
  <si>
    <t>Any missing or incorrect information may cause delay or disapproved, and re-submission will cause delay, as administrative charges might apply.</t>
  </si>
  <si>
    <t>We will not be responsible for any certificate delay if information submitted wrongly, or missing photo printed in certificate as not submitted or delay in submission after class end.</t>
  </si>
  <si>
    <t>Step 3</t>
  </si>
  <si>
    <t>Proforma invoice will send to learner confirmation the course and process payment to confirm learner seat and class arrangement.</t>
  </si>
  <si>
    <t>To confirm the course registration and seat reservation, payment first-come-first-served basis of the course fees must be made before the commencement date.</t>
  </si>
  <si>
    <t>Step 4</t>
  </si>
  <si>
    <t>Payment Modes</t>
  </si>
  <si>
    <t>Kindly indicate Invoice number and notify us, so we can send you class confirmation once payment is received.</t>
  </si>
  <si>
    <r>
      <t>Require estimate 48 hours working day to seek pre-approval</t>
    </r>
    <r>
      <rPr>
        <sz val="11"/>
        <color theme="1"/>
        <rFont val="Times New Roman"/>
        <family val="1"/>
      </rPr>
      <t xml:space="preserve"> to create course date for public class run intake </t>
    </r>
  </si>
  <si>
    <r>
      <t>Require estimate 48 hours working day to seek pre-approval</t>
    </r>
    <r>
      <rPr>
        <sz val="11"/>
        <color theme="1"/>
        <rFont val="Times New Roman"/>
        <family val="1"/>
      </rPr>
      <t xml:space="preserve"> to create course date for group class run intake </t>
    </r>
  </si>
  <si>
    <r>
      <t>Require estimate 48 hours working day to seek pre-approval</t>
    </r>
    <r>
      <rPr>
        <sz val="11"/>
        <color theme="1"/>
        <rFont val="Times New Roman"/>
        <family val="1"/>
      </rPr>
      <t xml:space="preserve"> to create course date for organization class run intake </t>
    </r>
  </si>
  <si>
    <r>
      <t xml:space="preserve">Please ensure </t>
    </r>
    <r>
      <rPr>
        <sz val="11"/>
        <color rgb="FF0070C0"/>
        <rFont val="Times New Roman"/>
        <family val="1"/>
      </rPr>
      <t>learner detail information are fill in completely and correctly</t>
    </r>
    <r>
      <rPr>
        <sz val="11"/>
        <color theme="1"/>
        <rFont val="Times New Roman"/>
        <family val="1"/>
      </rPr>
      <t xml:space="preserve"> before submission.</t>
    </r>
  </si>
  <si>
    <r>
      <t xml:space="preserve">Submit a clear soft copy of </t>
    </r>
    <r>
      <rPr>
        <sz val="11"/>
        <color rgb="FF0070C0"/>
        <rFont val="Times New Roman"/>
        <family val="1"/>
      </rPr>
      <t>learner personal colour picture/photo for Certificate Printing</t>
    </r>
    <r>
      <rPr>
        <sz val="11"/>
        <color theme="1"/>
        <rFont val="Times New Roman"/>
        <family val="1"/>
      </rPr>
      <t>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</si>
  <si>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Using PayNow to UEN: 201500607E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</si>
  <si>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or Using Pay via bank transfer DBS Current Account – “106-903933– 9” 1ST AID &amp; HEALTHCARE PTE. LTD.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</si>
  <si>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Or using learner SkillsFuture Credit to deduct payment as invoice show</t>
    </r>
  </si>
  <si>
    <t xml:space="preserve">Funding course subsides pre-approval is only for age 21 years old and above for all Singapore Citizen &amp; Singapore Permanent Residence (PR). </t>
  </si>
  <si>
    <t>We encourage you to organize a group of 4 / 6 / 8 learners to form a private class with your love one / family members / colleague / friends / etc..</t>
  </si>
  <si>
    <t xml:space="preserve">Pre-Course Terms </t>
  </si>
  <si>
    <t>Learner’s Guide</t>
  </si>
  <si>
    <t>1. Participants are encouraged to reach at least 10 minutes before the course begin.</t>
  </si>
  <si>
    <t>Medical fitness:</t>
  </si>
  <si>
    <t xml:space="preserve">Learner must achieve </t>
  </si>
  <si>
    <t>80% attendance for entire lesson hours / per module / per subject,</t>
  </si>
  <si>
    <t>100% attendance in CPR session</t>
  </si>
  <si>
    <t>100% attendance in AED session</t>
  </si>
  <si>
    <t>100% attendance in Practical session</t>
  </si>
  <si>
    <t>100% attendance in Theory online session</t>
  </si>
  <si>
    <t xml:space="preserve">2. Participants, who are late for more than 15 minutes from the stated starting time, will not allowed to join the lesson / course and considered as absent. </t>
  </si>
  <si>
    <t xml:space="preserve">    Reschedule of lesson / class within a month and additional administrative charges will apply, course fees will not be refunded.</t>
  </si>
  <si>
    <t>1. Pregnant women are strongly discouraged from activity in CPR &amp; Choking practice due to safety reason.</t>
  </si>
  <si>
    <t xml:space="preserve">2. Learner must be medically fit to perform CPR (resuscitation); no others history or underlying medical heart and lung conditions or any disabilities / problems area such as knee, </t>
  </si>
  <si>
    <t xml:space="preserve">3. Learner with health condition(s) are to be certified fit by their own doctor(s) before the course commences. </t>
  </si>
  <si>
    <t>4. If unsure on your health condition, kindly consult doctor with medical report before registered course.</t>
  </si>
  <si>
    <t>5. 1ST Aid &amp; Healthcare Pte Ltd shall not hold any responsibility for any injuries sustained during the course.</t>
  </si>
  <si>
    <t xml:space="preserve">    spinal or joints injury history that prevents from performing effective CPR (resuscitation).</t>
  </si>
  <si>
    <t xml:space="preserve">Term &amp; Conditions: </t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</si>
  <si>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Times New Roman"/>
        <family val="1"/>
      </rPr>
      <t>Course registration shall be applied at least 8 days in advance and subject to authorities’ approval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</si>
  <si>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Times New Roman"/>
        <family val="1"/>
      </rPr>
      <t>1ST Aid &amp; Healthcare P/L reserves the right to decline applicant/trainee from attending the class at its sole discretion.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</si>
  <si>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Times New Roman"/>
        <family val="1"/>
      </rPr>
      <t>Learner are required to submit one (1) recent passport size photo before training.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</si>
  <si>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Times New Roman"/>
        <family val="1"/>
      </rPr>
      <t>Learner is reminded to attend class punctually. Full course fee will still be imposed if the trainee does not attend the class without prior notice.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</si>
  <si>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Times New Roman"/>
        <family val="1"/>
      </rPr>
      <t>Notice of replacement or withdrawal must be made in writing to 1ST Aid &amp; Healthcare P/L and authorities’ approval, subject to the following:</t>
    </r>
  </si>
  <si>
    <r>
      <t>-</t>
    </r>
    <r>
      <rPr>
        <sz val="7"/>
        <color rgb="FF0070C0"/>
        <rFont val="Times New Roman"/>
        <family val="1"/>
      </rPr>
      <t xml:space="preserve">          </t>
    </r>
    <r>
      <rPr>
        <sz val="11"/>
        <color rgb="FF0070C0"/>
        <rFont val="Times New Roman"/>
        <family val="1"/>
      </rPr>
      <t>Individual registration for public class policy</t>
    </r>
  </si>
  <si>
    <r>
      <t>-</t>
    </r>
    <r>
      <rPr>
        <sz val="7"/>
        <color rgb="FF0070C0"/>
        <rFont val="Times New Roman"/>
        <family val="1"/>
      </rPr>
      <t xml:space="preserve">          </t>
    </r>
    <r>
      <rPr>
        <sz val="11"/>
        <color rgb="FF0070C0"/>
        <rFont val="Times New Roman"/>
        <family val="1"/>
      </rPr>
      <t>Group registration as agree of 4 / 6 / 8 learners to conduct private class policy</t>
    </r>
  </si>
  <si>
    <r>
      <t>-</t>
    </r>
    <r>
      <rPr>
        <sz val="7"/>
        <color rgb="FF0070C0"/>
        <rFont val="Times New Roman"/>
        <family val="1"/>
      </rPr>
      <t xml:space="preserve">          </t>
    </r>
    <r>
      <rPr>
        <sz val="11"/>
        <color rgb="FF0070C0"/>
        <rFont val="Times New Roman"/>
        <family val="1"/>
      </rPr>
      <t>Organization registration as agree of 4 / 6 / 8 / 10 / 12 / 14 / 16 learners to conduct private class policy</t>
    </r>
  </si>
  <si>
    <t xml:space="preserve">  (Rescheduled of Course within 28 days to complete and is subject to the availability of the course.)</t>
  </si>
  <si>
    <t xml:space="preserve">- 1ST Aid &amp; Healthcare P/L reserves the rights to cancel the course or change the course dates. Refund of full course fees is applicable if the class </t>
  </si>
  <si>
    <t xml:space="preserve">  is cancelled by 1ST Aid &amp; Healthcare P/L.</t>
  </si>
  <si>
    <t>100% attendance in Safety topices / session if any,.</t>
  </si>
  <si>
    <t>Course Program for</t>
  </si>
  <si>
    <t>New Learner</t>
  </si>
  <si>
    <t>Recognize Certified
Certificate Course Name</t>
  </si>
  <si>
    <t>Child First Aid
CFA</t>
  </si>
  <si>
    <t>Standard First Aid + CPR + AED
SFA</t>
  </si>
  <si>
    <t xml:space="preserve">of this trainee, and also the party providing salary and other statutory benefits (such as CPF contribution, medical benefits, leave etc). The UEN will be used to verify the </t>
  </si>
  <si>
    <t xml:space="preserve">For an employer-sponsored trainee, the employer’s Unique Entity Number (UEN) that is provided in the registration form should be the sponsoring employer who is the direct employer </t>
  </si>
  <si>
    <t>Cardiopulmonary Resusicitation (CPR HO)
+ Automated External Defibrillator (+AED)</t>
  </si>
  <si>
    <t>Refresher Learner with
valid certificate</t>
  </si>
  <si>
    <t>Email to course@1st.sg</t>
  </si>
  <si>
    <t>Wildness First Aid</t>
  </si>
  <si>
    <t>Medic First Aid</t>
  </si>
  <si>
    <t>Company Emergency Response Team
Cert First Aider / Basic First Aid</t>
  </si>
  <si>
    <t xml:space="preserve">employment status of this trainee as part of the grant process. We will not be responsible for any certificate delay if the UEN details is incorrect. </t>
  </si>
  <si>
    <t xml:space="preserve">Please read the following terms and conditions before submitting your registration. </t>
  </si>
  <si>
    <t xml:space="preserve">Your completed registration indicates you have read and understand the terms and conditions, acknowledging your acceptance of these terms and conditions. </t>
  </si>
  <si>
    <t xml:space="preserve">- Absentee with Medical Certificate are to update and submit to 1ST Aid &amp; Healthcare P/L once received Medical Certificate. </t>
  </si>
  <si>
    <r>
      <t xml:space="preserve">Require another estimate 48 hours working hours to seek pre-approval </t>
    </r>
    <r>
      <rPr>
        <sz val="11"/>
        <color theme="1"/>
        <rFont val="Times New Roman"/>
        <family val="1"/>
      </rPr>
      <t>course subsides / training grant whether</t>
    </r>
    <r>
      <rPr>
        <sz val="11"/>
        <color rgb="FF7030A0"/>
        <rFont val="Times New Roman"/>
        <family val="1"/>
      </rPr>
      <t xml:space="preserve"> learner eligible for pre-approval with grant amount.</t>
    </r>
  </si>
  <si>
    <r>
      <t xml:space="preserve">Submit course registration form and scanned relevant supporting documents, </t>
    </r>
    <r>
      <rPr>
        <b/>
        <sz val="11"/>
        <color rgb="FFFF0000"/>
        <rFont val="Times New Roman"/>
        <family val="1"/>
      </rPr>
      <t>email us at course@1st.sg or Whatsapp us @ 88221128</t>
    </r>
  </si>
  <si>
    <t xml:space="preserve">Kindly contact SSG at 67855785 if you need the approval to be expediated. </t>
  </si>
  <si>
    <t>Corporate cilents are advise to make advance payment or within 10 days after course starts to ensure eligibility of course funding.</t>
  </si>
  <si>
    <t xml:space="preserve">Please take note, all funding course certificate, we have to upload learner result and attendance after the course end within 2 weeks. </t>
  </si>
  <si>
    <t xml:space="preserve">A Training Result Slip Certifcate will issue to learner after authorities acknowledge and process for verification. </t>
  </si>
  <si>
    <t xml:space="preserve">Once authorities had verified and fully approval, hard copy ID card certifcate will registered mail out to you or self collect. </t>
  </si>
  <si>
    <r>
      <t xml:space="preserve">3. Participants are advised to be in appropriate and comfortable attired, as to allow unhindered movement during the practical session. </t>
    </r>
    <r>
      <rPr>
        <sz val="11"/>
        <color rgb="FFC00000"/>
        <rFont val="Times New Roman"/>
        <family val="1"/>
      </rPr>
      <t>Female Learner are advice to wear pants or slacks.</t>
    </r>
  </si>
  <si>
    <t>Full Cash payment before course begin Certificate will issue at the end of the class</t>
  </si>
  <si>
    <t>Reprint certificate or Replacement of Certificate for each learner  more then 3 months of issue date, Loss of Certificate, Police report had to be make for reissue the certificate</t>
  </si>
  <si>
    <t>Course Fee Policy</t>
  </si>
  <si>
    <t>Occupational First Aid OFA</t>
  </si>
  <si>
    <t>Administrative charges for Absentee on course / Incomplete the course</t>
  </si>
  <si>
    <t xml:space="preserve">Course Fee  </t>
  </si>
  <si>
    <t>Basic Cardiac Life Support + Automated External Defibrillator (+AED) BCLS+AED</t>
  </si>
  <si>
    <t xml:space="preserve"> Instructor Course in BCLS + CPR + AED
Basic Cardiac Life Support (+BCLS) [in Infant / Child / Adult]
+ Cardiopulmonary Resusicitation (+CPR HO + MTM)
+ Automated External Defibrillator (+AED)</t>
  </si>
  <si>
    <t xml:space="preserve"> Instructor Course in CPR + AED
Cardiopulmonary Resusicitation (+CPR HO + MTM)
+ Automated External Defibrillator (+AED)</t>
  </si>
  <si>
    <t>Administrative charges of 55% of course fee for Each date Reschedule / Each Cancellation of Class per learner less then 7 working days before course date begin</t>
  </si>
  <si>
    <t>Administrative charges of 85% of course fee for Each date Reschedule / Each Cancellation of Class per learner less then 4 working days before course date begin</t>
  </si>
  <si>
    <t>Administrative charges of 35% of course fee for Each date Reschedule / Each Cancellation of Class per learner more then 9 working days</t>
  </si>
  <si>
    <t xml:space="preserve">Administrative charges for Each Invoice amendment / Receipt amendment / document amendment 
/incorrect details submission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</si>
</sst>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164" formatCode="&quot;$&quot;#,##0_);[Red]\(&quot;$&quot;#,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color rgb="FFFF0000"/>
      <name val="Times New Roman"/>
      <family val="1"/>
    </font>
    <font>
      <sz val="11"/>
      <color rgb="FF7030A0"/>
      <name val="Times New Roman"/>
      <family val="1"/>
    </font>
    <font>
      <sz val="7"/>
      <color theme="1"/>
      <name val="Times New Roman"/>
      <family val="1"/>
    </font>
    <font>
      <b/>
      <sz val="11"/>
      <color rgb="FF0070C0"/>
      <name val="Times New Roman"/>
      <family val="1"/>
    </font>
    <font>
      <sz val="7"/>
      <color rgb="FF000000"/>
      <name val="Times New Roman"/>
      <family val="1"/>
    </font>
    <font>
      <sz val="11"/>
      <color rgb="FF000000"/>
      <name val="Times New Roman"/>
      <family val="1"/>
    </font>
    <font>
      <sz val="7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C0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C00000"/>
      <name val="Times New Roman"/>
      <family val="1"/>
    </font>
    <font>
      <b/>
      <sz val="11"/>
      <color rgb="FF7030A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CF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 indent="5"/>
    </xf>
    <xf numFmtId="0" fontId="8" fillId="0" borderId="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/>
    <xf numFmtId="0" fontId="12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8" xfId="0" applyFont="1" applyBorder="1" applyAlignment="1">
      <alignment horizontal="left" vertical="center" indent="2"/>
    </xf>
    <xf numFmtId="0" fontId="1" fillId="0" borderId="11" xfId="0" applyFont="1" applyBorder="1"/>
    <xf numFmtId="0" fontId="1" fillId="0" borderId="12" xfId="0" applyFont="1" applyBorder="1"/>
    <xf numFmtId="0" fontId="8" fillId="0" borderId="5" xfId="0" applyFont="1" applyBorder="1" applyAlignment="1">
      <alignment horizontal="left" vertical="center" indent="2"/>
    </xf>
    <xf numFmtId="0" fontId="8" fillId="0" borderId="8" xfId="0" applyFont="1" applyBorder="1" applyAlignment="1">
      <alignment horizontal="left" vertical="center" indent="2"/>
    </xf>
    <xf numFmtId="0" fontId="1" fillId="0" borderId="8" xfId="0" applyFont="1" applyBorder="1"/>
    <xf numFmtId="0" fontId="1" fillId="0" borderId="8" xfId="0" quotePrefix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0" xfId="0" applyFont="1"/>
    <xf numFmtId="0" fontId="11" fillId="0" borderId="9" xfId="0" applyFont="1" applyBorder="1"/>
    <xf numFmtId="0" fontId="13" fillId="0" borderId="8" xfId="0" applyFont="1" applyBorder="1" applyAlignment="1">
      <alignment vertical="center"/>
    </xf>
    <xf numFmtId="0" fontId="1" fillId="0" borderId="10" xfId="0" applyFont="1" applyBorder="1"/>
    <xf numFmtId="0" fontId="1" fillId="0" borderId="0" xfId="0" applyFont="1" applyAlignment="1">
      <alignment wrapText="1"/>
    </xf>
    <xf numFmtId="6" fontId="1" fillId="0" borderId="15" xfId="0" applyNumberFormat="1" applyFont="1" applyBorder="1" applyAlignment="1">
      <alignment horizontal="center" vertical="center"/>
    </xf>
    <xf numFmtId="8" fontId="8" fillId="8" borderId="1" xfId="0" applyNumberFormat="1" applyFont="1" applyFill="1" applyBorder="1" applyAlignment="1">
      <alignment horizontal="center" vertical="center" wrapText="1"/>
    </xf>
    <xf numFmtId="8" fontId="8" fillId="4" borderId="1" xfId="0" applyNumberFormat="1" applyFont="1" applyFill="1" applyBorder="1" applyAlignment="1">
      <alignment horizontal="center" vertical="center" wrapText="1"/>
    </xf>
    <xf numFmtId="8" fontId="8" fillId="5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8" fontId="1" fillId="0" borderId="15" xfId="0" applyNumberFormat="1" applyFont="1" applyBorder="1" applyAlignment="1">
      <alignment horizontal="center" vertical="center"/>
    </xf>
    <xf numFmtId="6" fontId="1" fillId="0" borderId="15" xfId="0" applyNumberFormat="1" applyFont="1" applyBorder="1" applyAlignment="1">
      <alignment horizontal="center" vertical="center"/>
    </xf>
    <xf numFmtId="6" fontId="1" fillId="0" borderId="16" xfId="0" applyNumberFormat="1" applyFont="1" applyBorder="1" applyAlignment="1">
      <alignment horizontal="center" vertical="center"/>
    </xf>
    <xf numFmtId="6" fontId="1" fillId="0" borderId="3" xfId="0" applyNumberFormat="1" applyFont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164" fontId="8" fillId="6" borderId="15" xfId="0" applyNumberFormat="1" applyFont="1" applyFill="1" applyBorder="1" applyAlignment="1">
      <alignment horizontal="center" vertical="center" wrapText="1"/>
    </xf>
    <xf numFmtId="164" fontId="8" fillId="6" borderId="16" xfId="0" applyNumberFormat="1" applyFont="1" applyFill="1" applyBorder="1" applyAlignment="1">
      <alignment horizontal="center" vertical="center" wrapText="1"/>
    </xf>
    <xf numFmtId="164" fontId="8" fillId="6" borderId="3" xfId="0" applyNumberFormat="1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19" xfId="0" applyFont="1" applyFill="1" applyBorder="1" applyAlignment="1">
      <alignment horizontal="center" vertical="center" wrapText="1"/>
    </xf>
    <xf numFmtId="164" fontId="8" fillId="10" borderId="15" xfId="0" applyNumberFormat="1" applyFont="1" applyFill="1" applyBorder="1" applyAlignment="1">
      <alignment horizontal="center" vertical="center" wrapText="1"/>
    </xf>
    <xf numFmtId="164" fontId="8" fillId="10" borderId="16" xfId="0" applyNumberFormat="1" applyFont="1" applyFill="1" applyBorder="1" applyAlignment="1">
      <alignment horizontal="center" vertical="center" wrapText="1"/>
    </xf>
    <xf numFmtId="164" fontId="8" fillId="10" borderId="3" xfId="0" applyNumberFormat="1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164" fontId="8" fillId="7" borderId="15" xfId="0" applyNumberFormat="1" applyFont="1" applyFill="1" applyBorder="1" applyAlignment="1">
      <alignment horizontal="center" vertical="center" wrapText="1"/>
    </xf>
    <xf numFmtId="164" fontId="8" fillId="7" borderId="16" xfId="0" applyNumberFormat="1" applyFont="1" applyFill="1" applyBorder="1" applyAlignment="1">
      <alignment horizontal="center" vertical="center" wrapText="1"/>
    </xf>
    <xf numFmtId="164" fontId="8" fillId="7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6" fontId="8" fillId="5" borderId="15" xfId="0" applyNumberFormat="1" applyFont="1" applyFill="1" applyBorder="1" applyAlignment="1">
      <alignment horizontal="center" vertical="center" wrapText="1"/>
    </xf>
    <xf numFmtId="6" fontId="8" fillId="5" borderId="3" xfId="0" applyNumberFormat="1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164" fontId="8" fillId="9" borderId="15" xfId="0" applyNumberFormat="1" applyFont="1" applyFill="1" applyBorder="1" applyAlignment="1">
      <alignment horizontal="center" vertical="center" wrapText="1"/>
    </xf>
    <xf numFmtId="164" fontId="8" fillId="9" borderId="16" xfId="0" applyNumberFormat="1" applyFont="1" applyFill="1" applyBorder="1" applyAlignment="1">
      <alignment horizontal="center" vertical="center" wrapText="1"/>
    </xf>
    <xf numFmtId="164" fontId="8" fillId="9" borderId="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8" fontId="1" fillId="0" borderId="15" xfId="0" applyNumberFormat="1" applyFont="1" applyBorder="1" applyAlignment="1">
      <alignment horizontal="center" vertical="center"/>
    </xf>
    <xf numFmtId="8" fontId="1" fillId="0" borderId="3" xfId="0" applyNumberFormat="1" applyFont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6" fontId="8" fillId="4" borderId="15" xfId="0" applyNumberFormat="1" applyFont="1" applyFill="1" applyBorder="1" applyAlignment="1">
      <alignment horizontal="center" vertical="center" wrapText="1"/>
    </xf>
    <xf numFmtId="6" fontId="8" fillId="4" borderId="3" xfId="0" applyNumberFormat="1" applyFont="1" applyFill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6" fontId="8" fillId="8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8" fontId="8" fillId="3" borderId="1" xfId="0" applyNumberFormat="1" applyFont="1" applyFill="1" applyBorder="1" applyAlignment="1">
      <alignment horizontal="center" vertical="center" wrapText="1"/>
    </xf>
    <xf numFmtId="6" fontId="8" fillId="3" borderId="1" xfId="0" applyNumberFormat="1" applyFont="1" applyFill="1" applyBorder="1" applyAlignment="1">
      <alignment horizontal="center" vertical="center" wrapText="1"/>
    </xf>
    <xf numFmtId="6" fontId="8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EE9E"/>
      <color rgb="FFCCFCFE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AF986-8C56-426D-B4E6-C600CEB4CB49}">
  <sheetPr codeName="Sheet1">
    <tabColor rgb="FFFF0000"/>
  </sheetPr>
  <dimension ref="B2:AL107"/>
  <sheetViews>
    <sheetView showGridLines="0" tabSelected="1" workbookViewId="0">
      <selection activeCell="G15" sqref="G15"/>
    </sheetView>
  </sheetViews>
  <sheetFormatPr defaultColWidth="8.7109375" defaultRowHeight="15" x14ac:dyDescent="0.25"/>
  <cols>
    <col min="1" max="1" width="2" style="14" bestFit="1" customWidth="1"/>
    <col min="2" max="17" width="8.7109375" style="14"/>
    <col min="18" max="18" width="15.5703125" style="14" customWidth="1"/>
    <col min="19" max="20" width="8.7109375" style="14"/>
    <col min="21" max="21" width="13.42578125" style="14" customWidth="1"/>
    <col min="22" max="23" width="8.7109375" style="14"/>
    <col min="24" max="24" width="11.5703125" style="14" customWidth="1"/>
    <col min="25" max="28" width="8.7109375" style="14"/>
    <col min="29" max="29" width="20.85546875" style="14" customWidth="1"/>
    <col min="30" max="30" width="8.7109375" style="14"/>
    <col min="31" max="31" width="12.42578125" style="14" customWidth="1"/>
    <col min="32" max="32" width="17.7109375" style="14" customWidth="1"/>
    <col min="33" max="16384" width="8.7109375" style="14"/>
  </cols>
  <sheetData>
    <row r="2" spans="2:18" x14ac:dyDescent="0.25">
      <c r="B2" s="1" t="s">
        <v>0</v>
      </c>
    </row>
    <row r="3" spans="2:18" x14ac:dyDescent="0.25">
      <c r="B3" s="13" t="s">
        <v>1</v>
      </c>
    </row>
    <row r="4" spans="2:18" x14ac:dyDescent="0.25">
      <c r="B4" s="2"/>
    </row>
    <row r="5" spans="2:18" x14ac:dyDescent="0.25">
      <c r="B5" s="12" t="s">
        <v>71</v>
      </c>
    </row>
    <row r="6" spans="2:18" x14ac:dyDescent="0.25">
      <c r="B6" s="12" t="s">
        <v>72</v>
      </c>
    </row>
    <row r="7" spans="2:18" x14ac:dyDescent="0.25">
      <c r="B7" s="2"/>
    </row>
    <row r="8" spans="2:18" ht="15.75" thickBot="1" x14ac:dyDescent="0.3">
      <c r="B8" s="15" t="s">
        <v>26</v>
      </c>
    </row>
    <row r="9" spans="2:18" x14ac:dyDescent="0.25">
      <c r="B9" s="4" t="s">
        <v>24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</row>
    <row r="10" spans="2:18" x14ac:dyDescent="0.25">
      <c r="B10" s="5" t="s">
        <v>25</v>
      </c>
      <c r="R10" s="18"/>
    </row>
    <row r="11" spans="2:18" x14ac:dyDescent="0.25">
      <c r="B11" s="5"/>
      <c r="R11" s="18"/>
    </row>
    <row r="12" spans="2:18" x14ac:dyDescent="0.25">
      <c r="B12" s="6" t="s">
        <v>2</v>
      </c>
      <c r="R12" s="18"/>
    </row>
    <row r="13" spans="2:18" x14ac:dyDescent="0.25">
      <c r="B13" s="7" t="s">
        <v>16</v>
      </c>
      <c r="R13" s="18"/>
    </row>
    <row r="14" spans="2:18" x14ac:dyDescent="0.25">
      <c r="B14" s="7" t="s">
        <v>17</v>
      </c>
      <c r="R14" s="18"/>
    </row>
    <row r="15" spans="2:18" x14ac:dyDescent="0.25">
      <c r="B15" s="7" t="s">
        <v>18</v>
      </c>
      <c r="R15" s="18"/>
    </row>
    <row r="16" spans="2:18" x14ac:dyDescent="0.25">
      <c r="B16" s="5"/>
      <c r="R16" s="18"/>
    </row>
    <row r="17" spans="2:18" x14ac:dyDescent="0.25">
      <c r="B17" s="6" t="s">
        <v>3</v>
      </c>
      <c r="R17" s="18"/>
    </row>
    <row r="18" spans="2:18" x14ac:dyDescent="0.25">
      <c r="B18" s="7" t="s">
        <v>74</v>
      </c>
      <c r="R18" s="18"/>
    </row>
    <row r="19" spans="2:18" x14ac:dyDescent="0.25">
      <c r="B19" s="5"/>
      <c r="R19" s="18"/>
    </row>
    <row r="20" spans="2:18" x14ac:dyDescent="0.25">
      <c r="B20" s="5" t="s">
        <v>19</v>
      </c>
      <c r="R20" s="18"/>
    </row>
    <row r="21" spans="2:18" x14ac:dyDescent="0.25">
      <c r="B21" s="5"/>
      <c r="R21" s="18"/>
    </row>
    <row r="22" spans="2:18" x14ac:dyDescent="0.25">
      <c r="B22" s="5" t="s">
        <v>4</v>
      </c>
      <c r="R22" s="18"/>
    </row>
    <row r="23" spans="2:18" x14ac:dyDescent="0.25">
      <c r="B23" s="5"/>
      <c r="R23" s="18"/>
    </row>
    <row r="24" spans="2:18" x14ac:dyDescent="0.25">
      <c r="B24" s="5" t="s">
        <v>20</v>
      </c>
      <c r="R24" s="18"/>
    </row>
    <row r="25" spans="2:18" x14ac:dyDescent="0.25">
      <c r="B25" s="5" t="s">
        <v>5</v>
      </c>
      <c r="R25" s="18"/>
    </row>
    <row r="26" spans="2:18" x14ac:dyDescent="0.25">
      <c r="B26" s="5" t="s">
        <v>6</v>
      </c>
      <c r="R26" s="18"/>
    </row>
    <row r="27" spans="2:18" x14ac:dyDescent="0.25">
      <c r="B27" s="5"/>
      <c r="R27" s="18"/>
    </row>
    <row r="28" spans="2:18" x14ac:dyDescent="0.25">
      <c r="B28" s="6" t="s">
        <v>7</v>
      </c>
      <c r="R28" s="18"/>
    </row>
    <row r="29" spans="2:18" x14ac:dyDescent="0.25">
      <c r="B29" s="5" t="s">
        <v>75</v>
      </c>
      <c r="R29" s="18"/>
    </row>
    <row r="30" spans="2:18" x14ac:dyDescent="0.25">
      <c r="B30" s="5"/>
      <c r="R30" s="18"/>
    </row>
    <row r="31" spans="2:18" x14ac:dyDescent="0.25">
      <c r="B31" s="26" t="s">
        <v>8</v>
      </c>
      <c r="R31" s="18"/>
    </row>
    <row r="32" spans="2:18" x14ac:dyDescent="0.25">
      <c r="B32" s="5"/>
      <c r="R32" s="18"/>
    </row>
    <row r="33" spans="2:18" x14ac:dyDescent="0.25">
      <c r="B33" s="27" t="s">
        <v>9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9"/>
    </row>
    <row r="34" spans="2:18" x14ac:dyDescent="0.25">
      <c r="B34" s="5"/>
      <c r="R34" s="18"/>
    </row>
    <row r="35" spans="2:18" x14ac:dyDescent="0.25">
      <c r="B35" s="5" t="s">
        <v>63</v>
      </c>
      <c r="R35" s="18"/>
    </row>
    <row r="36" spans="2:18" x14ac:dyDescent="0.25">
      <c r="B36" s="5" t="s">
        <v>62</v>
      </c>
      <c r="R36" s="18"/>
    </row>
    <row r="37" spans="2:18" x14ac:dyDescent="0.25">
      <c r="B37" s="5" t="s">
        <v>70</v>
      </c>
      <c r="R37" s="18"/>
    </row>
    <row r="38" spans="2:18" x14ac:dyDescent="0.25">
      <c r="B38" s="5"/>
      <c r="R38" s="18"/>
    </row>
    <row r="39" spans="2:18" x14ac:dyDescent="0.25">
      <c r="B39" s="30" t="s">
        <v>78</v>
      </c>
      <c r="R39" s="18"/>
    </row>
    <row r="40" spans="2:18" x14ac:dyDescent="0.25">
      <c r="B40" s="30" t="s">
        <v>79</v>
      </c>
      <c r="R40" s="18"/>
    </row>
    <row r="41" spans="2:18" x14ac:dyDescent="0.25">
      <c r="B41" s="30" t="s">
        <v>80</v>
      </c>
      <c r="R41" s="18"/>
    </row>
    <row r="42" spans="2:18" x14ac:dyDescent="0.25">
      <c r="B42" s="30" t="s">
        <v>76</v>
      </c>
      <c r="R42" s="18"/>
    </row>
    <row r="43" spans="2:18" x14ac:dyDescent="0.25">
      <c r="B43" s="5"/>
      <c r="R43" s="18"/>
    </row>
    <row r="44" spans="2:18" x14ac:dyDescent="0.25">
      <c r="B44" s="6" t="s">
        <v>10</v>
      </c>
      <c r="R44" s="18"/>
    </row>
    <row r="45" spans="2:18" x14ac:dyDescent="0.25">
      <c r="B45" s="5" t="s">
        <v>11</v>
      </c>
      <c r="R45" s="18"/>
    </row>
    <row r="46" spans="2:18" x14ac:dyDescent="0.25">
      <c r="B46" s="5" t="s">
        <v>12</v>
      </c>
      <c r="R46" s="18"/>
    </row>
    <row r="47" spans="2:18" x14ac:dyDescent="0.25">
      <c r="B47" s="5" t="s">
        <v>77</v>
      </c>
      <c r="R47" s="18"/>
    </row>
    <row r="48" spans="2:18" x14ac:dyDescent="0.25">
      <c r="B48" s="5"/>
      <c r="R48" s="18"/>
    </row>
    <row r="49" spans="2:18" x14ac:dyDescent="0.25">
      <c r="B49" s="6" t="s">
        <v>13</v>
      </c>
      <c r="R49" s="18"/>
    </row>
    <row r="50" spans="2:18" x14ac:dyDescent="0.25">
      <c r="B50" s="6" t="s">
        <v>14</v>
      </c>
      <c r="R50" s="18"/>
    </row>
    <row r="51" spans="2:18" x14ac:dyDescent="0.25">
      <c r="B51" s="19" t="s">
        <v>21</v>
      </c>
      <c r="R51" s="18"/>
    </row>
    <row r="52" spans="2:18" x14ac:dyDescent="0.25">
      <c r="B52" s="19" t="s">
        <v>22</v>
      </c>
      <c r="R52" s="18"/>
    </row>
    <row r="53" spans="2:18" x14ac:dyDescent="0.25">
      <c r="B53" s="19" t="s">
        <v>23</v>
      </c>
      <c r="R53" s="18"/>
    </row>
    <row r="54" spans="2:18" x14ac:dyDescent="0.25">
      <c r="B54" s="5"/>
      <c r="R54" s="18"/>
    </row>
    <row r="55" spans="2:18" ht="15.75" thickBot="1" x14ac:dyDescent="0.3">
      <c r="B55" s="8" t="s">
        <v>15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1"/>
    </row>
    <row r="57" spans="2:18" ht="15.75" thickBot="1" x14ac:dyDescent="0.3">
      <c r="B57" s="1" t="s">
        <v>27</v>
      </c>
    </row>
    <row r="58" spans="2:18" x14ac:dyDescent="0.25">
      <c r="B58" s="4" t="s">
        <v>28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7"/>
    </row>
    <row r="59" spans="2:18" x14ac:dyDescent="0.25">
      <c r="B59" s="5" t="s">
        <v>36</v>
      </c>
      <c r="R59" s="18"/>
    </row>
    <row r="60" spans="2:18" x14ac:dyDescent="0.25">
      <c r="B60" s="5" t="s">
        <v>37</v>
      </c>
      <c r="R60" s="18"/>
    </row>
    <row r="61" spans="2:18" ht="15.75" thickBot="1" x14ac:dyDescent="0.3">
      <c r="B61" s="8" t="s">
        <v>81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1"/>
    </row>
    <row r="62" spans="2:18" x14ac:dyDescent="0.25">
      <c r="B62" s="3"/>
    </row>
    <row r="63" spans="2:18" ht="15.75" thickBot="1" x14ac:dyDescent="0.3">
      <c r="B63" s="1" t="s">
        <v>29</v>
      </c>
    </row>
    <row r="64" spans="2:18" x14ac:dyDescent="0.25">
      <c r="B64" s="4" t="s">
        <v>38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7"/>
    </row>
    <row r="65" spans="2:18" x14ac:dyDescent="0.25">
      <c r="B65" s="5" t="s">
        <v>39</v>
      </c>
      <c r="R65" s="18"/>
    </row>
    <row r="66" spans="2:18" x14ac:dyDescent="0.25">
      <c r="B66" s="5" t="s">
        <v>43</v>
      </c>
      <c r="R66" s="18"/>
    </row>
    <row r="67" spans="2:18" x14ac:dyDescent="0.25">
      <c r="B67" s="5" t="s">
        <v>40</v>
      </c>
      <c r="R67" s="18"/>
    </row>
    <row r="68" spans="2:18" x14ac:dyDescent="0.25">
      <c r="B68" s="5" t="s">
        <v>41</v>
      </c>
      <c r="R68" s="18"/>
    </row>
    <row r="69" spans="2:18" ht="15.75" thickBot="1" x14ac:dyDescent="0.3">
      <c r="B69" s="8" t="s">
        <v>42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1"/>
    </row>
    <row r="70" spans="2:18" x14ac:dyDescent="0.25">
      <c r="B70" s="3"/>
    </row>
    <row r="71" spans="2:18" ht="15.75" thickBot="1" x14ac:dyDescent="0.3">
      <c r="B71" s="1" t="s">
        <v>30</v>
      </c>
    </row>
    <row r="72" spans="2:18" x14ac:dyDescent="0.25">
      <c r="B72" s="4" t="s">
        <v>31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7"/>
    </row>
    <row r="73" spans="2:18" x14ac:dyDescent="0.25">
      <c r="B73" s="5" t="s">
        <v>32</v>
      </c>
      <c r="R73" s="18"/>
    </row>
    <row r="74" spans="2:18" x14ac:dyDescent="0.25">
      <c r="B74" s="5" t="s">
        <v>33</v>
      </c>
      <c r="R74" s="18"/>
    </row>
    <row r="75" spans="2:18" x14ac:dyDescent="0.25">
      <c r="B75" s="5" t="s">
        <v>34</v>
      </c>
      <c r="R75" s="18"/>
    </row>
    <row r="76" spans="2:18" x14ac:dyDescent="0.25">
      <c r="B76" s="5" t="s">
        <v>56</v>
      </c>
      <c r="R76" s="18"/>
    </row>
    <row r="77" spans="2:18" ht="15.75" thickBot="1" x14ac:dyDescent="0.3">
      <c r="B77" s="8" t="s">
        <v>35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1"/>
    </row>
    <row r="79" spans="2:18" ht="15.75" thickBot="1" x14ac:dyDescent="0.3">
      <c r="B79" s="9" t="s">
        <v>44</v>
      </c>
    </row>
    <row r="80" spans="2:18" x14ac:dyDescent="0.25">
      <c r="B80" s="22" t="s">
        <v>45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7"/>
    </row>
    <row r="81" spans="2:38" x14ac:dyDescent="0.25">
      <c r="B81" s="23" t="s">
        <v>46</v>
      </c>
      <c r="R81" s="18"/>
    </row>
    <row r="82" spans="2:38" x14ac:dyDescent="0.25">
      <c r="B82" s="23" t="s">
        <v>47</v>
      </c>
      <c r="R82" s="18"/>
    </row>
    <row r="83" spans="2:38" x14ac:dyDescent="0.25">
      <c r="B83" s="23" t="s">
        <v>48</v>
      </c>
      <c r="R83" s="18"/>
    </row>
    <row r="84" spans="2:38" x14ac:dyDescent="0.25">
      <c r="B84" s="23" t="s">
        <v>49</v>
      </c>
      <c r="R84" s="18"/>
    </row>
    <row r="85" spans="2:38" x14ac:dyDescent="0.25">
      <c r="B85" s="10" t="s">
        <v>50</v>
      </c>
      <c r="R85" s="18"/>
    </row>
    <row r="86" spans="2:38" x14ac:dyDescent="0.25">
      <c r="B86" s="10" t="s">
        <v>51</v>
      </c>
      <c r="R86" s="18"/>
    </row>
    <row r="87" spans="2:38" x14ac:dyDescent="0.25">
      <c r="B87" s="10" t="s">
        <v>52</v>
      </c>
      <c r="R87" s="18"/>
    </row>
    <row r="88" spans="2:38" x14ac:dyDescent="0.25">
      <c r="B88" s="11"/>
      <c r="R88" s="18"/>
    </row>
    <row r="89" spans="2:38" x14ac:dyDescent="0.25">
      <c r="B89" s="25" t="s">
        <v>73</v>
      </c>
      <c r="R89" s="18"/>
    </row>
    <row r="90" spans="2:38" x14ac:dyDescent="0.25">
      <c r="B90" s="24" t="s">
        <v>53</v>
      </c>
      <c r="R90" s="18"/>
    </row>
    <row r="91" spans="2:38" x14ac:dyDescent="0.25">
      <c r="B91" s="25" t="s">
        <v>54</v>
      </c>
      <c r="R91" s="18"/>
    </row>
    <row r="92" spans="2:38" ht="15.75" thickBot="1" x14ac:dyDescent="0.3">
      <c r="B92" s="31" t="s">
        <v>55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1"/>
    </row>
    <row r="94" spans="2:38" ht="14.45" customHeight="1" x14ac:dyDescent="0.25">
      <c r="B94" s="37" t="s">
        <v>84</v>
      </c>
      <c r="G94" s="32"/>
    </row>
    <row r="95" spans="2:38" ht="14.1" customHeight="1" x14ac:dyDescent="0.25">
      <c r="B95" s="125" t="s">
        <v>59</v>
      </c>
      <c r="C95" s="125"/>
      <c r="D95" s="125"/>
      <c r="E95" s="125"/>
      <c r="F95" s="126" t="s">
        <v>85</v>
      </c>
      <c r="G95" s="126"/>
      <c r="H95" s="126"/>
      <c r="I95" s="126"/>
      <c r="J95" s="124" t="s">
        <v>61</v>
      </c>
      <c r="K95" s="124"/>
      <c r="L95" s="124"/>
      <c r="M95" s="124"/>
      <c r="N95" s="113" t="s">
        <v>60</v>
      </c>
      <c r="O95" s="113"/>
      <c r="P95" s="113"/>
      <c r="Q95" s="113"/>
      <c r="R95" s="105" t="s">
        <v>69</v>
      </c>
      <c r="S95" s="106"/>
      <c r="T95" s="107"/>
      <c r="U95" s="95" t="s">
        <v>88</v>
      </c>
      <c r="V95" s="103"/>
      <c r="W95" s="96"/>
      <c r="X95" s="70" t="s">
        <v>64</v>
      </c>
      <c r="Y95" s="71"/>
      <c r="Z95" s="72"/>
      <c r="AA95" s="80" t="s">
        <v>89</v>
      </c>
      <c r="AB95" s="81"/>
      <c r="AC95" s="82"/>
      <c r="AD95" s="60" t="s">
        <v>90</v>
      </c>
      <c r="AE95" s="61"/>
      <c r="AF95" s="62"/>
      <c r="AG95" s="51" t="s">
        <v>68</v>
      </c>
      <c r="AH95" s="52"/>
      <c r="AI95" s="53"/>
      <c r="AJ95" s="42" t="s">
        <v>67</v>
      </c>
      <c r="AK95" s="43"/>
      <c r="AL95" s="44"/>
    </row>
    <row r="96" spans="2:38" ht="39" customHeight="1" x14ac:dyDescent="0.25">
      <c r="B96" s="125"/>
      <c r="C96" s="125"/>
      <c r="D96" s="125"/>
      <c r="E96" s="125"/>
      <c r="F96" s="126"/>
      <c r="G96" s="126"/>
      <c r="H96" s="126"/>
      <c r="I96" s="126"/>
      <c r="J96" s="124"/>
      <c r="K96" s="124"/>
      <c r="L96" s="124"/>
      <c r="M96" s="124"/>
      <c r="N96" s="113"/>
      <c r="O96" s="113"/>
      <c r="P96" s="113"/>
      <c r="Q96" s="113"/>
      <c r="R96" s="108"/>
      <c r="S96" s="109"/>
      <c r="T96" s="110"/>
      <c r="U96" s="97"/>
      <c r="V96" s="104"/>
      <c r="W96" s="98"/>
      <c r="X96" s="73"/>
      <c r="Y96" s="74"/>
      <c r="Z96" s="75"/>
      <c r="AA96" s="83"/>
      <c r="AB96" s="84"/>
      <c r="AC96" s="85"/>
      <c r="AD96" s="63"/>
      <c r="AE96" s="64"/>
      <c r="AF96" s="65"/>
      <c r="AG96" s="54"/>
      <c r="AH96" s="55"/>
      <c r="AI96" s="56"/>
      <c r="AJ96" s="45"/>
      <c r="AK96" s="46"/>
      <c r="AL96" s="47"/>
    </row>
    <row r="97" spans="2:38" ht="14.1" customHeight="1" x14ac:dyDescent="0.25">
      <c r="B97" s="127" t="s">
        <v>57</v>
      </c>
      <c r="C97" s="127"/>
      <c r="D97" s="127"/>
      <c r="E97" s="127"/>
      <c r="F97" s="123" t="s">
        <v>58</v>
      </c>
      <c r="G97" s="123"/>
      <c r="H97" s="123" t="s">
        <v>65</v>
      </c>
      <c r="I97" s="123"/>
      <c r="J97" s="118" t="s">
        <v>58</v>
      </c>
      <c r="K97" s="118"/>
      <c r="L97" s="118" t="s">
        <v>65</v>
      </c>
      <c r="M97" s="118"/>
      <c r="N97" s="114" t="s">
        <v>58</v>
      </c>
      <c r="O97" s="114"/>
      <c r="P97" s="114" t="s">
        <v>65</v>
      </c>
      <c r="Q97" s="114"/>
      <c r="R97" s="111" t="s">
        <v>58</v>
      </c>
      <c r="S97" s="111" t="s">
        <v>65</v>
      </c>
      <c r="T97" s="111"/>
      <c r="U97" s="93" t="s">
        <v>58</v>
      </c>
      <c r="V97" s="95" t="s">
        <v>65</v>
      </c>
      <c r="W97" s="96"/>
      <c r="X97" s="76" t="s">
        <v>58</v>
      </c>
      <c r="Y97" s="70" t="s">
        <v>65</v>
      </c>
      <c r="Z97" s="72"/>
      <c r="AA97" s="80" t="s">
        <v>58</v>
      </c>
      <c r="AB97" s="81"/>
      <c r="AC97" s="82"/>
      <c r="AD97" s="60" t="s">
        <v>58</v>
      </c>
      <c r="AE97" s="61"/>
      <c r="AF97" s="62"/>
      <c r="AG97" s="51" t="s">
        <v>58</v>
      </c>
      <c r="AH97" s="52"/>
      <c r="AI97" s="53"/>
      <c r="AJ97" s="42" t="s">
        <v>58</v>
      </c>
      <c r="AK97" s="43"/>
      <c r="AL97" s="44"/>
    </row>
    <row r="98" spans="2:38" ht="29.1" customHeight="1" x14ac:dyDescent="0.25">
      <c r="B98" s="127"/>
      <c r="C98" s="127"/>
      <c r="D98" s="127"/>
      <c r="E98" s="127"/>
      <c r="F98" s="123"/>
      <c r="G98" s="123"/>
      <c r="H98" s="123"/>
      <c r="I98" s="123"/>
      <c r="J98" s="118"/>
      <c r="K98" s="118"/>
      <c r="L98" s="118"/>
      <c r="M98" s="118"/>
      <c r="N98" s="114"/>
      <c r="O98" s="114"/>
      <c r="P98" s="114"/>
      <c r="Q98" s="114"/>
      <c r="R98" s="111"/>
      <c r="S98" s="111"/>
      <c r="T98" s="111"/>
      <c r="U98" s="94"/>
      <c r="V98" s="97"/>
      <c r="W98" s="98"/>
      <c r="X98" s="77"/>
      <c r="Y98" s="73"/>
      <c r="Z98" s="75"/>
      <c r="AA98" s="83"/>
      <c r="AB98" s="84"/>
      <c r="AC98" s="85"/>
      <c r="AD98" s="63"/>
      <c r="AE98" s="64"/>
      <c r="AF98" s="65"/>
      <c r="AG98" s="54"/>
      <c r="AH98" s="55"/>
      <c r="AI98" s="56"/>
      <c r="AJ98" s="45"/>
      <c r="AK98" s="46"/>
      <c r="AL98" s="47"/>
    </row>
    <row r="99" spans="2:38" ht="29.1" customHeight="1" x14ac:dyDescent="0.25">
      <c r="B99" s="119" t="s">
        <v>87</v>
      </c>
      <c r="C99" s="120"/>
      <c r="D99" s="120"/>
      <c r="E99" s="121"/>
      <c r="F99" s="122">
        <v>414</v>
      </c>
      <c r="G99" s="123"/>
      <c r="H99" s="122">
        <v>297</v>
      </c>
      <c r="I99" s="123"/>
      <c r="J99" s="117">
        <v>300</v>
      </c>
      <c r="K99" s="118"/>
      <c r="L99" s="117">
        <v>218</v>
      </c>
      <c r="M99" s="118"/>
      <c r="N99" s="115">
        <v>272.5</v>
      </c>
      <c r="O99" s="115"/>
      <c r="P99" s="116">
        <v>197</v>
      </c>
      <c r="Q99" s="114"/>
      <c r="R99" s="34">
        <v>168</v>
      </c>
      <c r="S99" s="112">
        <v>168</v>
      </c>
      <c r="T99" s="111"/>
      <c r="U99" s="35">
        <v>238</v>
      </c>
      <c r="V99" s="99">
        <v>160</v>
      </c>
      <c r="W99" s="100"/>
      <c r="X99" s="36">
        <v>130</v>
      </c>
      <c r="Y99" s="78">
        <v>110</v>
      </c>
      <c r="Z99" s="79"/>
      <c r="AA99" s="86">
        <v>514</v>
      </c>
      <c r="AB99" s="87"/>
      <c r="AC99" s="88"/>
      <c r="AD99" s="66" t="s">
        <v>66</v>
      </c>
      <c r="AE99" s="67"/>
      <c r="AF99" s="68"/>
      <c r="AG99" s="57" t="s">
        <v>66</v>
      </c>
      <c r="AH99" s="58"/>
      <c r="AI99" s="59"/>
      <c r="AJ99" s="48" t="s">
        <v>66</v>
      </c>
      <c r="AK99" s="49"/>
      <c r="AL99" s="50"/>
    </row>
    <row r="100" spans="2:38" ht="45.6" customHeight="1" x14ac:dyDescent="0.25">
      <c r="B100" s="129" t="s">
        <v>82</v>
      </c>
      <c r="C100" s="129"/>
      <c r="D100" s="129"/>
      <c r="E100" s="129"/>
      <c r="F100" s="39">
        <f>F99-50</f>
        <v>364</v>
      </c>
      <c r="G100" s="69"/>
      <c r="H100" s="39">
        <f>H99-50</f>
        <v>247</v>
      </c>
      <c r="I100" s="69"/>
      <c r="J100" s="39">
        <v>250</v>
      </c>
      <c r="K100" s="69"/>
      <c r="L100" s="101">
        <v>180</v>
      </c>
      <c r="M100" s="102"/>
      <c r="N100" s="39">
        <v>230</v>
      </c>
      <c r="O100" s="69"/>
      <c r="P100" s="101">
        <v>160</v>
      </c>
      <c r="Q100" s="102"/>
      <c r="R100" s="33">
        <v>140</v>
      </c>
      <c r="S100" s="101">
        <v>140</v>
      </c>
      <c r="T100" s="102"/>
      <c r="U100" s="33">
        <v>200</v>
      </c>
      <c r="V100" s="39">
        <v>130</v>
      </c>
      <c r="W100" s="41"/>
      <c r="X100" s="33">
        <v>110</v>
      </c>
      <c r="Y100" s="39">
        <v>100</v>
      </c>
      <c r="Z100" s="41"/>
      <c r="AA100" s="39">
        <v>514</v>
      </c>
      <c r="AB100" s="40"/>
      <c r="AC100" s="41"/>
      <c r="AD100" s="39"/>
      <c r="AE100" s="40"/>
      <c r="AF100" s="41"/>
      <c r="AG100" s="39"/>
      <c r="AH100" s="40"/>
      <c r="AI100" s="41"/>
      <c r="AJ100" s="39"/>
      <c r="AK100" s="40"/>
      <c r="AL100" s="41"/>
    </row>
    <row r="101" spans="2:38" ht="60.75" customHeight="1" x14ac:dyDescent="0.25">
      <c r="B101" s="129" t="s">
        <v>94</v>
      </c>
      <c r="C101" s="129"/>
      <c r="D101" s="129"/>
      <c r="E101" s="129"/>
      <c r="F101" s="39">
        <v>40</v>
      </c>
      <c r="G101" s="69"/>
      <c r="H101" s="39">
        <v>40</v>
      </c>
      <c r="I101" s="69"/>
      <c r="J101" s="39">
        <v>40</v>
      </c>
      <c r="K101" s="69"/>
      <c r="L101" s="39">
        <v>40</v>
      </c>
      <c r="M101" s="69"/>
      <c r="N101" s="39">
        <v>40</v>
      </c>
      <c r="O101" s="69"/>
      <c r="P101" s="39">
        <v>40</v>
      </c>
      <c r="Q101" s="69"/>
      <c r="R101" s="33">
        <v>40</v>
      </c>
      <c r="S101" s="39">
        <v>40</v>
      </c>
      <c r="T101" s="41"/>
      <c r="U101" s="33">
        <v>40</v>
      </c>
      <c r="V101" s="39">
        <v>40</v>
      </c>
      <c r="W101" s="41"/>
      <c r="X101" s="33">
        <v>40</v>
      </c>
      <c r="Y101" s="39">
        <v>40</v>
      </c>
      <c r="Z101" s="41"/>
      <c r="AA101" s="39">
        <v>40</v>
      </c>
      <c r="AB101" s="40"/>
      <c r="AC101" s="41"/>
      <c r="AD101" s="39"/>
      <c r="AE101" s="40"/>
      <c r="AF101" s="41"/>
      <c r="AG101" s="39"/>
      <c r="AH101" s="40"/>
      <c r="AI101" s="41"/>
      <c r="AJ101" s="39"/>
      <c r="AK101" s="40"/>
      <c r="AL101" s="41"/>
    </row>
    <row r="102" spans="2:38" ht="38.25" customHeight="1" x14ac:dyDescent="0.25">
      <c r="B102" s="130" t="s">
        <v>86</v>
      </c>
      <c r="C102" s="130"/>
      <c r="D102" s="130"/>
      <c r="E102" s="130"/>
      <c r="F102" s="39">
        <v>200</v>
      </c>
      <c r="G102" s="69"/>
      <c r="H102" s="39">
        <v>150</v>
      </c>
      <c r="I102" s="69"/>
      <c r="J102" s="39">
        <v>150</v>
      </c>
      <c r="K102" s="69"/>
      <c r="L102" s="39">
        <v>150</v>
      </c>
      <c r="M102" s="69"/>
      <c r="N102" s="39">
        <v>150</v>
      </c>
      <c r="O102" s="69"/>
      <c r="P102" s="39">
        <v>150</v>
      </c>
      <c r="Q102" s="69"/>
      <c r="R102" s="33">
        <v>100</v>
      </c>
      <c r="S102" s="39">
        <v>100</v>
      </c>
      <c r="T102" s="69"/>
      <c r="U102" s="33">
        <v>100</v>
      </c>
      <c r="V102" s="39">
        <v>100</v>
      </c>
      <c r="W102" s="41"/>
      <c r="X102" s="33">
        <v>100</v>
      </c>
      <c r="Y102" s="39">
        <v>100</v>
      </c>
      <c r="Z102" s="41"/>
      <c r="AA102" s="39">
        <v>100</v>
      </c>
      <c r="AB102" s="89"/>
      <c r="AC102" s="90"/>
      <c r="AD102" s="39"/>
      <c r="AE102" s="40"/>
      <c r="AF102" s="41"/>
      <c r="AG102" s="39"/>
      <c r="AH102" s="40"/>
      <c r="AI102" s="41"/>
      <c r="AJ102" s="39"/>
      <c r="AK102" s="40"/>
      <c r="AL102" s="41"/>
    </row>
    <row r="103" spans="2:38" ht="78" customHeight="1" x14ac:dyDescent="0.25">
      <c r="B103" s="131" t="s">
        <v>92</v>
      </c>
      <c r="C103" s="131"/>
      <c r="D103" s="131"/>
      <c r="E103" s="131"/>
      <c r="F103" s="91">
        <f>0.85*F99</f>
        <v>351.9</v>
      </c>
      <c r="G103" s="92"/>
      <c r="H103" s="91">
        <f>0.85*H99</f>
        <v>252.45</v>
      </c>
      <c r="I103" s="92"/>
      <c r="J103" s="91">
        <f>0.85*J99</f>
        <v>255</v>
      </c>
      <c r="K103" s="92"/>
      <c r="L103" s="91">
        <f>0.85*L99</f>
        <v>185.29999999999998</v>
      </c>
      <c r="M103" s="92"/>
      <c r="N103" s="91">
        <f>0.85*N99</f>
        <v>231.625</v>
      </c>
      <c r="O103" s="92"/>
      <c r="P103" s="91">
        <f>0.85*P99</f>
        <v>167.45</v>
      </c>
      <c r="Q103" s="92"/>
      <c r="R103" s="38">
        <f>0.85*R99</f>
        <v>142.79999999999998</v>
      </c>
      <c r="S103" s="91">
        <v>142.80000000000001</v>
      </c>
      <c r="T103" s="92"/>
      <c r="U103" s="38">
        <f>U99*0.85</f>
        <v>202.29999999999998</v>
      </c>
      <c r="V103" s="91">
        <f>V99*0.85</f>
        <v>136</v>
      </c>
      <c r="W103" s="92"/>
      <c r="X103" s="38">
        <f>0.85*X99</f>
        <v>110.5</v>
      </c>
      <c r="Y103" s="91">
        <f>0.85*Y99</f>
        <v>93.5</v>
      </c>
      <c r="Z103" s="92"/>
      <c r="AA103" s="39">
        <f>0.85*AA99</f>
        <v>436.9</v>
      </c>
      <c r="AB103" s="40"/>
      <c r="AC103" s="41"/>
      <c r="AD103" s="39"/>
      <c r="AE103" s="40"/>
      <c r="AF103" s="41"/>
      <c r="AG103" s="39"/>
      <c r="AH103" s="40"/>
      <c r="AI103" s="41"/>
      <c r="AJ103" s="39"/>
      <c r="AK103" s="40"/>
      <c r="AL103" s="41"/>
    </row>
    <row r="104" spans="2:38" ht="77.25" customHeight="1" x14ac:dyDescent="0.25">
      <c r="B104" s="131" t="s">
        <v>91</v>
      </c>
      <c r="C104" s="131"/>
      <c r="D104" s="131"/>
      <c r="E104" s="131"/>
      <c r="F104" s="91">
        <f>0.55*F99</f>
        <v>227.70000000000002</v>
      </c>
      <c r="G104" s="92"/>
      <c r="H104" s="91">
        <f>0.55*H99</f>
        <v>163.35000000000002</v>
      </c>
      <c r="I104" s="92"/>
      <c r="J104" s="91">
        <f t="shared" ref="J104" si="0">0.55*J99</f>
        <v>165</v>
      </c>
      <c r="K104" s="92"/>
      <c r="L104" s="91">
        <f t="shared" ref="L104" si="1">0.55*L99</f>
        <v>119.9</v>
      </c>
      <c r="M104" s="92"/>
      <c r="N104" s="91">
        <f t="shared" ref="N104" si="2">0.55*N99</f>
        <v>149.875</v>
      </c>
      <c r="O104" s="92"/>
      <c r="P104" s="91">
        <f>0.55*P99</f>
        <v>108.35000000000001</v>
      </c>
      <c r="Q104" s="92"/>
      <c r="R104" s="38">
        <f>0.55*R99</f>
        <v>92.4</v>
      </c>
      <c r="S104" s="91">
        <f>0.55*S99</f>
        <v>92.4</v>
      </c>
      <c r="T104" s="92"/>
      <c r="U104" s="38">
        <f>0.55*U99</f>
        <v>130.9</v>
      </c>
      <c r="V104" s="91">
        <f>0.55*V99</f>
        <v>88</v>
      </c>
      <c r="W104" s="92"/>
      <c r="X104" s="38">
        <f>0.55*X99</f>
        <v>71.5</v>
      </c>
      <c r="Y104" s="91">
        <f>0.55*Y99</f>
        <v>60.500000000000007</v>
      </c>
      <c r="Z104" s="92"/>
      <c r="AA104" s="39">
        <f>0.55*AA100</f>
        <v>282.70000000000005</v>
      </c>
      <c r="AB104" s="40"/>
      <c r="AC104" s="41"/>
      <c r="AD104" s="39"/>
      <c r="AE104" s="40"/>
      <c r="AF104" s="41"/>
      <c r="AG104" s="39"/>
      <c r="AH104" s="40"/>
      <c r="AI104" s="41"/>
      <c r="AJ104" s="39"/>
      <c r="AK104" s="40"/>
      <c r="AL104" s="41"/>
    </row>
    <row r="105" spans="2:38" ht="62.25" customHeight="1" x14ac:dyDescent="0.25">
      <c r="B105" s="131" t="s">
        <v>93</v>
      </c>
      <c r="C105" s="131"/>
      <c r="D105" s="131"/>
      <c r="E105" s="131"/>
      <c r="F105" s="91">
        <f>0.35*F99</f>
        <v>144.89999999999998</v>
      </c>
      <c r="G105" s="92"/>
      <c r="H105" s="91">
        <f t="shared" ref="H105" si="3">0.35*H99</f>
        <v>103.94999999999999</v>
      </c>
      <c r="I105" s="92"/>
      <c r="J105" s="91">
        <f t="shared" ref="J105" si="4">0.35*J99</f>
        <v>105</v>
      </c>
      <c r="K105" s="92"/>
      <c r="L105" s="91">
        <f t="shared" ref="L105" si="5">0.35*L99</f>
        <v>76.3</v>
      </c>
      <c r="M105" s="92"/>
      <c r="N105" s="91">
        <f t="shared" ref="N105" si="6">0.35*N99</f>
        <v>95.375</v>
      </c>
      <c r="O105" s="92"/>
      <c r="P105" s="91">
        <f t="shared" ref="P105" si="7">0.35*P99</f>
        <v>68.949999999999989</v>
      </c>
      <c r="Q105" s="92"/>
      <c r="R105" s="38">
        <f>0.35*R99</f>
        <v>58.8</v>
      </c>
      <c r="S105" s="91">
        <f>0.35*S99</f>
        <v>58.8</v>
      </c>
      <c r="T105" s="92"/>
      <c r="U105" s="38">
        <f>0.35*U99</f>
        <v>83.3</v>
      </c>
      <c r="V105" s="91">
        <f>0.35*V99</f>
        <v>56</v>
      </c>
      <c r="W105" s="92"/>
      <c r="X105" s="38">
        <f>0.35*X99</f>
        <v>45.5</v>
      </c>
      <c r="Y105" s="91">
        <f>0.35*Y99</f>
        <v>38.5</v>
      </c>
      <c r="Z105" s="92"/>
      <c r="AA105" s="39">
        <f>0.35*AA100</f>
        <v>179.89999999999998</v>
      </c>
      <c r="AB105" s="40"/>
      <c r="AC105" s="41"/>
      <c r="AD105" s="39"/>
      <c r="AE105" s="40"/>
      <c r="AF105" s="41"/>
      <c r="AG105" s="39"/>
      <c r="AH105" s="40"/>
      <c r="AI105" s="41"/>
      <c r="AJ105" s="39"/>
      <c r="AK105" s="40"/>
      <c r="AL105" s="41"/>
    </row>
    <row r="106" spans="2:38" ht="73.5" customHeight="1" x14ac:dyDescent="0.25">
      <c r="B106" s="125" t="s">
        <v>83</v>
      </c>
      <c r="C106" s="125"/>
      <c r="D106" s="125"/>
      <c r="E106" s="125"/>
      <c r="F106" s="39">
        <v>50</v>
      </c>
      <c r="G106" s="69"/>
      <c r="H106" s="39">
        <v>50</v>
      </c>
      <c r="I106" s="69"/>
      <c r="J106" s="39">
        <v>50</v>
      </c>
      <c r="K106" s="69"/>
      <c r="L106" s="39">
        <v>50</v>
      </c>
      <c r="M106" s="69"/>
      <c r="N106" s="39">
        <v>50</v>
      </c>
      <c r="O106" s="69"/>
      <c r="P106" s="39">
        <v>50</v>
      </c>
      <c r="Q106" s="69"/>
      <c r="R106" s="33">
        <v>50</v>
      </c>
      <c r="S106" s="39">
        <v>50</v>
      </c>
      <c r="T106" s="69"/>
      <c r="U106" s="33">
        <v>50</v>
      </c>
      <c r="V106" s="39">
        <v>50</v>
      </c>
      <c r="W106" s="69"/>
      <c r="X106" s="33">
        <v>50</v>
      </c>
      <c r="Y106" s="39">
        <v>50</v>
      </c>
      <c r="Z106" s="69"/>
      <c r="AA106" s="39">
        <v>50</v>
      </c>
      <c r="AB106" s="40"/>
      <c r="AC106" s="41"/>
      <c r="AD106" s="39">
        <v>50</v>
      </c>
      <c r="AE106" s="40"/>
      <c r="AF106" s="41"/>
      <c r="AG106" s="39">
        <v>50</v>
      </c>
      <c r="AH106" s="40"/>
      <c r="AI106" s="41"/>
      <c r="AJ106" s="39">
        <v>50</v>
      </c>
      <c r="AK106" s="40"/>
      <c r="AL106" s="41"/>
    </row>
    <row r="107" spans="2:38" x14ac:dyDescent="0.25">
      <c r="B107" s="128"/>
      <c r="C107" s="128"/>
      <c r="D107" s="128"/>
      <c r="E107" s="128"/>
    </row>
  </sheetData>
  <sheetProtection algorithmName="SHA-512" hashValue="pZKdCbPDbdVDGRGvlhIbSL5pKygS1nnVVo3N/tDYrQ1BaFRsOKI0WmUumh5parB1VZrRaMHaSM6k3UKtTir5dA==" saltValue="ELstkPGqbw5HbsscyIkTbA==" spinCount="100000" sheet="1" objects="1" scenarios="1"/>
  <mergeCells count="141">
    <mergeCell ref="B107:E107"/>
    <mergeCell ref="F100:G100"/>
    <mergeCell ref="H100:I100"/>
    <mergeCell ref="F101:G101"/>
    <mergeCell ref="H101:I101"/>
    <mergeCell ref="F102:G102"/>
    <mergeCell ref="B100:E100"/>
    <mergeCell ref="B101:E101"/>
    <mergeCell ref="B102:E102"/>
    <mergeCell ref="B103:E103"/>
    <mergeCell ref="B104:E104"/>
    <mergeCell ref="F106:G106"/>
    <mergeCell ref="H106:I106"/>
    <mergeCell ref="F104:G104"/>
    <mergeCell ref="H104:I104"/>
    <mergeCell ref="F105:G105"/>
    <mergeCell ref="H105:I105"/>
    <mergeCell ref="B105:E105"/>
    <mergeCell ref="B106:E106"/>
    <mergeCell ref="B99:E99"/>
    <mergeCell ref="H99:I99"/>
    <mergeCell ref="F99:G99"/>
    <mergeCell ref="J97:K98"/>
    <mergeCell ref="L97:M98"/>
    <mergeCell ref="J95:M96"/>
    <mergeCell ref="J99:K99"/>
    <mergeCell ref="H102:I102"/>
    <mergeCell ref="F103:G103"/>
    <mergeCell ref="H103:I103"/>
    <mergeCell ref="B95:E96"/>
    <mergeCell ref="H97:I98"/>
    <mergeCell ref="F97:G98"/>
    <mergeCell ref="F95:I96"/>
    <mergeCell ref="B97:E98"/>
    <mergeCell ref="J105:K105"/>
    <mergeCell ref="L105:M105"/>
    <mergeCell ref="J106:K106"/>
    <mergeCell ref="L106:M106"/>
    <mergeCell ref="N95:Q96"/>
    <mergeCell ref="N97:O98"/>
    <mergeCell ref="P97:Q98"/>
    <mergeCell ref="N99:O99"/>
    <mergeCell ref="P99:Q99"/>
    <mergeCell ref="N100:O100"/>
    <mergeCell ref="J102:K102"/>
    <mergeCell ref="L102:M102"/>
    <mergeCell ref="J103:K103"/>
    <mergeCell ref="L103:M103"/>
    <mergeCell ref="J104:K104"/>
    <mergeCell ref="L104:M104"/>
    <mergeCell ref="L99:M99"/>
    <mergeCell ref="J100:K100"/>
    <mergeCell ref="L100:M100"/>
    <mergeCell ref="J101:K101"/>
    <mergeCell ref="L101:M101"/>
    <mergeCell ref="N106:O106"/>
    <mergeCell ref="P106:Q106"/>
    <mergeCell ref="N105:O105"/>
    <mergeCell ref="P105:Q105"/>
    <mergeCell ref="P100:Q100"/>
    <mergeCell ref="N101:O101"/>
    <mergeCell ref="P101:Q101"/>
    <mergeCell ref="N102:O102"/>
    <mergeCell ref="P102:Q102"/>
    <mergeCell ref="U95:W96"/>
    <mergeCell ref="S104:T104"/>
    <mergeCell ref="S105:T105"/>
    <mergeCell ref="V102:W102"/>
    <mergeCell ref="V103:W103"/>
    <mergeCell ref="V104:W104"/>
    <mergeCell ref="V105:W105"/>
    <mergeCell ref="R95:T96"/>
    <mergeCell ref="R97:R98"/>
    <mergeCell ref="S97:T98"/>
    <mergeCell ref="S99:T99"/>
    <mergeCell ref="S100:T100"/>
    <mergeCell ref="N103:O103"/>
    <mergeCell ref="P103:Q103"/>
    <mergeCell ref="N104:O104"/>
    <mergeCell ref="P104:Q104"/>
    <mergeCell ref="S106:T106"/>
    <mergeCell ref="S101:T101"/>
    <mergeCell ref="S102:T102"/>
    <mergeCell ref="S103:T103"/>
    <mergeCell ref="AA104:AC104"/>
    <mergeCell ref="AA105:AC105"/>
    <mergeCell ref="AA106:AC106"/>
    <mergeCell ref="AA103:AC103"/>
    <mergeCell ref="U97:U98"/>
    <mergeCell ref="V97:W98"/>
    <mergeCell ref="V99:W99"/>
    <mergeCell ref="V100:W100"/>
    <mergeCell ref="V101:W101"/>
    <mergeCell ref="AD97:AF98"/>
    <mergeCell ref="AD99:AF99"/>
    <mergeCell ref="AD100:AF100"/>
    <mergeCell ref="AD101:AF101"/>
    <mergeCell ref="AD102:AF102"/>
    <mergeCell ref="AG105:AI105"/>
    <mergeCell ref="V106:W106"/>
    <mergeCell ref="X95:Z96"/>
    <mergeCell ref="X97:X98"/>
    <mergeCell ref="Y97:Z98"/>
    <mergeCell ref="Y99:Z99"/>
    <mergeCell ref="Y100:Z100"/>
    <mergeCell ref="AA97:AC98"/>
    <mergeCell ref="AA99:AC99"/>
    <mergeCell ref="AA100:AC100"/>
    <mergeCell ref="AA101:AC101"/>
    <mergeCell ref="AA102:AC102"/>
    <mergeCell ref="Y106:Z106"/>
    <mergeCell ref="AA95:AC96"/>
    <mergeCell ref="Y101:Z101"/>
    <mergeCell ref="Y102:Z102"/>
    <mergeCell ref="Y103:Z103"/>
    <mergeCell ref="Y104:Z104"/>
    <mergeCell ref="Y105:Z105"/>
    <mergeCell ref="AG106:AI106"/>
    <mergeCell ref="AJ95:AL96"/>
    <mergeCell ref="AJ97:AL98"/>
    <mergeCell ref="AJ99:AL99"/>
    <mergeCell ref="AJ100:AL100"/>
    <mergeCell ref="AJ101:AL101"/>
    <mergeCell ref="AD103:AF103"/>
    <mergeCell ref="AD104:AF104"/>
    <mergeCell ref="AD105:AF105"/>
    <mergeCell ref="AD106:AF106"/>
    <mergeCell ref="AG95:AI96"/>
    <mergeCell ref="AG97:AI98"/>
    <mergeCell ref="AG99:AI99"/>
    <mergeCell ref="AG100:AI100"/>
    <mergeCell ref="AG101:AI101"/>
    <mergeCell ref="AJ102:AL102"/>
    <mergeCell ref="AJ103:AL103"/>
    <mergeCell ref="AJ104:AL104"/>
    <mergeCell ref="AJ105:AL105"/>
    <mergeCell ref="AJ106:AL106"/>
    <mergeCell ref="AG102:AI102"/>
    <mergeCell ref="AG103:AI103"/>
    <mergeCell ref="AG104:AI104"/>
    <mergeCell ref="AD95:AF9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Pls Read Course policy</vt:lpstr>
      <vt:lpstr>'Pls Read Course policy'!_Hlk78796282</vt:lpstr>
      <vt:lpstr>'Pls Read Course policy'!_Hlk78796304</vt:lpstr>
    </vt:vector>
  </TitlesOfParts>
  <Company>Optus Systems Pty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1ST Aid &amp; Healthcare Learning Center</dc:creator>
  <cp:lastModifiedBy>hp Admin</cp:lastModifiedBy>
  <cp:lastPrinted>2022-08-31T04:46:43Z</cp:lastPrinted>
  <dcterms:created xsi:type="dcterms:W3CDTF">2018-10-01T11:09:45Z</dcterms:created>
  <dcterms:modified xsi:type="dcterms:W3CDTF">2023-07-06T03:00:58Z</dcterms:modified>
  <cp:contentStatus/>
</cp:coreProperties>
</file>